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8975" windowHeight="12615" activeTab="0"/>
  </bookViews>
  <sheets>
    <sheet name="Лист1" sheetId="1" r:id="rId1"/>
  </sheets>
  <definedNames>
    <definedName name="_xlnm.Print_Titles" localSheetId="0">'Лист1'!$5:$6</definedName>
    <definedName name="_xlnm.Print_Area" localSheetId="0">'Лист1'!$A$1:$D$62</definedName>
  </definedNames>
  <calcPr fullCalcOnLoad="1"/>
</workbook>
</file>

<file path=xl/comments1.xml><?xml version="1.0" encoding="utf-8"?>
<comments xmlns="http://schemas.openxmlformats.org/spreadsheetml/2006/main">
  <authors>
    <author>zhabiko_ay</author>
  </authors>
  <commentList>
    <comment ref="C15" authorId="0">
      <text>
        <r>
          <rPr>
            <b/>
            <sz val="8"/>
            <rFont val="Tahoma"/>
            <family val="0"/>
          </rPr>
          <t>zhabiko_ay:</t>
        </r>
        <r>
          <rPr>
            <sz val="8"/>
            <rFont val="Tahoma"/>
            <family val="0"/>
          </rPr>
          <t xml:space="preserve">
- не одуемые</t>
        </r>
      </text>
    </comment>
    <comment ref="C19" authorId="0">
      <text>
        <r>
          <rPr>
            <b/>
            <sz val="8"/>
            <rFont val="Tahoma"/>
            <family val="0"/>
          </rPr>
          <t>zhabiko_ay:</t>
        </r>
        <r>
          <rPr>
            <sz val="8"/>
            <rFont val="Tahoma"/>
            <family val="0"/>
          </rPr>
          <t xml:space="preserve">
- не одуемые</t>
        </r>
      </text>
    </comment>
    <comment ref="C24" authorId="0">
      <text>
        <r>
          <rPr>
            <b/>
            <sz val="8"/>
            <rFont val="Tahoma"/>
            <family val="0"/>
          </rPr>
          <t>zhabiko_ay:</t>
        </r>
        <r>
          <rPr>
            <sz val="8"/>
            <rFont val="Tahoma"/>
            <family val="0"/>
          </rPr>
          <t xml:space="preserve">
- не одуемые</t>
        </r>
      </text>
    </comment>
    <comment ref="C16" authorId="0">
      <text>
        <r>
          <rPr>
            <b/>
            <sz val="8"/>
            <rFont val="Tahoma"/>
            <family val="0"/>
          </rPr>
          <t>zhabiko_ay:</t>
        </r>
        <r>
          <rPr>
            <sz val="8"/>
            <rFont val="Tahoma"/>
            <family val="0"/>
          </rPr>
          <t xml:space="preserve">
- не одуемые</t>
        </r>
      </text>
    </comment>
    <comment ref="C23" authorId="0">
      <text>
        <r>
          <rPr>
            <b/>
            <sz val="8"/>
            <rFont val="Tahoma"/>
            <family val="0"/>
          </rPr>
          <t>zhabiko_ay:</t>
        </r>
        <r>
          <rPr>
            <sz val="8"/>
            <rFont val="Tahoma"/>
            <family val="0"/>
          </rPr>
          <t xml:space="preserve">
- не одуемые</t>
        </r>
      </text>
    </comment>
    <comment ref="C17" authorId="0">
      <text>
        <r>
          <rPr>
            <b/>
            <sz val="8"/>
            <rFont val="Tahoma"/>
            <family val="0"/>
          </rPr>
          <t>zhabiko_ay:</t>
        </r>
        <r>
          <rPr>
            <sz val="8"/>
            <rFont val="Tahoma"/>
            <family val="0"/>
          </rPr>
          <t xml:space="preserve">
- не одуемые</t>
        </r>
      </text>
    </comment>
    <comment ref="C22" authorId="0">
      <text>
        <r>
          <rPr>
            <b/>
            <sz val="8"/>
            <rFont val="Tahoma"/>
            <family val="0"/>
          </rPr>
          <t>zhabiko_ay:</t>
        </r>
        <r>
          <rPr>
            <sz val="8"/>
            <rFont val="Tahoma"/>
            <family val="0"/>
          </rPr>
          <t xml:space="preserve">
- не одуемые</t>
        </r>
      </text>
    </comment>
  </commentList>
</comments>
</file>

<file path=xl/sharedStrings.xml><?xml version="1.0" encoding="utf-8"?>
<sst xmlns="http://schemas.openxmlformats.org/spreadsheetml/2006/main" count="66" uniqueCount="65">
  <si>
    <t>Объекты</t>
  </si>
  <si>
    <t>Вылов, тонн</t>
  </si>
  <si>
    <t>в том числе:</t>
  </si>
  <si>
    <t>I. Вылов по промышленным квотам, всего</t>
  </si>
  <si>
    <t>Минтай</t>
  </si>
  <si>
    <t>Сельдь</t>
  </si>
  <si>
    <t>Треска</t>
  </si>
  <si>
    <t>Палтус</t>
  </si>
  <si>
    <t>Камбала</t>
  </si>
  <si>
    <t>Терпуг</t>
  </si>
  <si>
    <t>Навага</t>
  </si>
  <si>
    <t>Сайра</t>
  </si>
  <si>
    <t>Макрурус</t>
  </si>
  <si>
    <t>Ликоды</t>
  </si>
  <si>
    <t>Морской окунь</t>
  </si>
  <si>
    <t>Лемонема</t>
  </si>
  <si>
    <t>Бычки</t>
  </si>
  <si>
    <t>Анчоус</t>
  </si>
  <si>
    <t>Корюшка</t>
  </si>
  <si>
    <t>Красноперка</t>
  </si>
  <si>
    <t>Кефалевые</t>
  </si>
  <si>
    <t>Краб синий</t>
  </si>
  <si>
    <t>Краб равношипный</t>
  </si>
  <si>
    <t>Краб опилио</t>
  </si>
  <si>
    <t>Краб бэрди</t>
  </si>
  <si>
    <t>Краб красный</t>
  </si>
  <si>
    <t>Краб ангулятус</t>
  </si>
  <si>
    <t>Креветка северная</t>
  </si>
  <si>
    <t>Креветка углохвостая</t>
  </si>
  <si>
    <t>Креветка гребенчатая</t>
  </si>
  <si>
    <t>Кальмар</t>
  </si>
  <si>
    <t>Трубач</t>
  </si>
  <si>
    <t>Осьминог</t>
  </si>
  <si>
    <t>Спизула</t>
  </si>
  <si>
    <t>Корбикула</t>
  </si>
  <si>
    <t>Кукумария</t>
  </si>
  <si>
    <t>Морской еж серый</t>
  </si>
  <si>
    <t>Морской еж черный</t>
  </si>
  <si>
    <t>Медузы</t>
  </si>
  <si>
    <t>Ламинария</t>
  </si>
  <si>
    <t>Анфельция</t>
  </si>
  <si>
    <t xml:space="preserve">Общий вылов ВБР, </t>
  </si>
  <si>
    <t>Акулы, скаты</t>
  </si>
  <si>
    <t>Зостера</t>
  </si>
  <si>
    <t>Краб камчатский</t>
  </si>
  <si>
    <t>Креветка равнолапая</t>
  </si>
  <si>
    <t>относительное отклонение,      %%</t>
  </si>
  <si>
    <t>Мидия</t>
  </si>
  <si>
    <t>Оболочники (асцидии)</t>
  </si>
  <si>
    <t>Горбуша</t>
  </si>
  <si>
    <t>Кета</t>
  </si>
  <si>
    <t>Анадара</t>
  </si>
  <si>
    <t>Таблица 1</t>
  </si>
  <si>
    <t>в 2,9 раза</t>
  </si>
  <si>
    <t>в 7,2 раза</t>
  </si>
  <si>
    <t>9 месяцев 2009 года</t>
  </si>
  <si>
    <t>9 месяцев 2008 года</t>
  </si>
  <si>
    <t>в 52 раза</t>
  </si>
  <si>
    <t>II. ВБР ОДУ которых не устанавливается</t>
  </si>
  <si>
    <t>III. Вылов в рамках межправительственных Соглашений</t>
  </si>
  <si>
    <t>IV. Вылов в рамках НИР и контрольного лова</t>
  </si>
  <si>
    <t>V. За пределами ИЭЗ РФ (сайра)</t>
  </si>
  <si>
    <t>VI. Рыбы пресноводных водоемов</t>
  </si>
  <si>
    <t>VII. Cтаврида, скумбрия в ЮВТО</t>
  </si>
  <si>
    <t>Вылов водных биологических ресурсов предприятиями рыбохозяйственного комплекса Приморского края за 9 месяцев 2009 года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</si>
</sst>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%"/>
    <numFmt numFmtId="173" formatCode="#,##0.000"/>
    <numFmt numFmtId="174" formatCode="#,##0.0000"/>
  </numFmts>
  <fonts count="14">
    <font>
      <sz val="10"/>
      <name val="Arial Cyr"/>
      <family val="0"/>
    </font>
    <font>
      <sz val="8"/>
      <name val="Arial Cyr"/>
      <family val="0"/>
    </font>
    <font>
      <sz val="12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2"/>
      <color indexed="12"/>
      <name val="Arial"/>
      <family val="2"/>
    </font>
    <font>
      <b/>
      <i/>
      <sz val="12"/>
      <color indexed="12"/>
      <name val="Arial"/>
      <family val="2"/>
    </font>
    <font>
      <sz val="12"/>
      <color indexed="12"/>
      <name val="Arial"/>
      <family val="2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165" fontId="2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left" vertical="top" wrapText="1"/>
    </xf>
    <xf numFmtId="165" fontId="2" fillId="0" borderId="2" xfId="0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165" fontId="2" fillId="0" borderId="4" xfId="0" applyNumberFormat="1" applyFont="1" applyBorder="1" applyAlignment="1">
      <alignment horizontal="center" vertical="top" wrapText="1"/>
    </xf>
    <xf numFmtId="0" fontId="5" fillId="0" borderId="0" xfId="0" applyFont="1" applyAlignment="1">
      <alignment/>
    </xf>
    <xf numFmtId="165" fontId="5" fillId="0" borderId="5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165" fontId="5" fillId="0" borderId="5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top" wrapText="1"/>
    </xf>
    <xf numFmtId="165" fontId="2" fillId="0" borderId="9" xfId="0" applyNumberFormat="1" applyFont="1" applyBorder="1" applyAlignment="1">
      <alignment horizontal="center" vertical="top" wrapText="1"/>
    </xf>
    <xf numFmtId="164" fontId="2" fillId="0" borderId="10" xfId="0" applyNumberFormat="1" applyFont="1" applyBorder="1" applyAlignment="1">
      <alignment horizontal="center" vertical="top" wrapText="1"/>
    </xf>
    <xf numFmtId="164" fontId="6" fillId="0" borderId="10" xfId="0" applyNumberFormat="1" applyFont="1" applyBorder="1" applyAlignment="1">
      <alignment horizontal="center" vertical="top" wrapText="1"/>
    </xf>
    <xf numFmtId="164" fontId="2" fillId="0" borderId="6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165" fontId="10" fillId="0" borderId="2" xfId="0" applyNumberFormat="1" applyFont="1" applyBorder="1" applyAlignment="1">
      <alignment horizontal="center" vertical="top" wrapText="1"/>
    </xf>
    <xf numFmtId="164" fontId="11" fillId="0" borderId="7" xfId="0" applyNumberFormat="1" applyFont="1" applyBorder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0" fillId="0" borderId="11" xfId="0" applyFont="1" applyBorder="1" applyAlignment="1">
      <alignment horizontal="left" vertical="top" wrapText="1"/>
    </xf>
    <xf numFmtId="165" fontId="10" fillId="0" borderId="12" xfId="0" applyNumberFormat="1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10" fillId="0" borderId="14" xfId="0" applyFont="1" applyBorder="1" applyAlignment="1">
      <alignment vertical="top" wrapText="1"/>
    </xf>
    <xf numFmtId="165" fontId="10" fillId="0" borderId="15" xfId="0" applyNumberFormat="1" applyFont="1" applyBorder="1" applyAlignment="1">
      <alignment horizontal="center" vertical="center" wrapText="1"/>
    </xf>
    <xf numFmtId="165" fontId="11" fillId="0" borderId="16" xfId="0" applyNumberFormat="1" applyFont="1" applyBorder="1" applyAlignment="1">
      <alignment horizontal="center" vertical="center" wrapText="1"/>
    </xf>
    <xf numFmtId="4" fontId="12" fillId="0" borderId="0" xfId="0" applyNumberFormat="1" applyFont="1" applyAlignment="1">
      <alignment horizontal="center"/>
    </xf>
    <xf numFmtId="164" fontId="12" fillId="0" borderId="10" xfId="0" applyNumberFormat="1" applyFont="1" applyBorder="1" applyAlignment="1">
      <alignment horizontal="center" vertical="top" wrapText="1"/>
    </xf>
    <xf numFmtId="164" fontId="11" fillId="0" borderId="16" xfId="0" applyNumberFormat="1" applyFont="1" applyBorder="1" applyAlignment="1">
      <alignment horizontal="center" vertical="center" wrapText="1"/>
    </xf>
    <xf numFmtId="0" fontId="10" fillId="0" borderId="17" xfId="0" applyFont="1" applyBorder="1" applyAlignment="1">
      <alignment horizontal="left" vertical="top" wrapText="1"/>
    </xf>
    <xf numFmtId="165" fontId="10" fillId="0" borderId="18" xfId="0" applyNumberFormat="1" applyFont="1" applyBorder="1" applyAlignment="1">
      <alignment horizontal="center" vertical="center" wrapText="1"/>
    </xf>
    <xf numFmtId="164" fontId="11" fillId="0" borderId="19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top" wrapText="1"/>
    </xf>
    <xf numFmtId="165" fontId="6" fillId="0" borderId="9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3" xfId="0" applyFont="1" applyBorder="1" applyAlignment="1">
      <alignment horizontal="center" vertical="top" wrapText="1"/>
    </xf>
    <xf numFmtId="165" fontId="6" fillId="0" borderId="4" xfId="0" applyNumberFormat="1" applyFont="1" applyBorder="1" applyAlignment="1">
      <alignment horizontal="center" vertical="top" wrapText="1"/>
    </xf>
    <xf numFmtId="4" fontId="6" fillId="0" borderId="4" xfId="0" applyNumberFormat="1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5" fillId="0" borderId="22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E140"/>
  <sheetViews>
    <sheetView tabSelected="1" zoomScale="85" zoomScaleNormal="85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B10" sqref="B10"/>
    </sheetView>
  </sheetViews>
  <sheetFormatPr defaultColWidth="9.00390625" defaultRowHeight="12.75"/>
  <cols>
    <col min="1" max="1" width="46.00390625" style="1" customWidth="1"/>
    <col min="2" max="2" width="16.25390625" style="2" customWidth="1"/>
    <col min="3" max="3" width="16.625" style="2" customWidth="1"/>
    <col min="4" max="4" width="21.00390625" style="4" customWidth="1"/>
    <col min="5" max="5" width="9.125" style="15" customWidth="1"/>
    <col min="6" max="16384" width="9.125" style="4" customWidth="1"/>
  </cols>
  <sheetData>
    <row r="1" ht="16.5">
      <c r="D1" s="3" t="s">
        <v>52</v>
      </c>
    </row>
    <row r="2" ht="15"/>
    <row r="3" spans="1:4" ht="30.75" customHeight="1">
      <c r="A3" s="49" t="s">
        <v>64</v>
      </c>
      <c r="B3" s="49"/>
      <c r="C3" s="49"/>
      <c r="D3" s="49"/>
    </row>
    <row r="4" ht="15.75" thickBot="1"/>
    <row r="5" spans="1:5" s="9" customFormat="1" ht="15.75">
      <c r="A5" s="47" t="s">
        <v>0</v>
      </c>
      <c r="B5" s="50" t="s">
        <v>1</v>
      </c>
      <c r="C5" s="50"/>
      <c r="D5" s="51"/>
      <c r="E5" s="15"/>
    </row>
    <row r="6" spans="1:5" s="11" customFormat="1" ht="45.75" thickBot="1">
      <c r="A6" s="48"/>
      <c r="B6" s="10" t="s">
        <v>56</v>
      </c>
      <c r="C6" s="17" t="s">
        <v>55</v>
      </c>
      <c r="D6" s="12" t="s">
        <v>46</v>
      </c>
      <c r="E6" s="16"/>
    </row>
    <row r="7" spans="1:5" s="27" customFormat="1" ht="15.75">
      <c r="A7" s="23" t="s">
        <v>41</v>
      </c>
      <c r="B7" s="24">
        <f>B9+B58+B59+B60+B61</f>
        <v>492587.1629999998</v>
      </c>
      <c r="C7" s="24">
        <f>C9+C58+C59+C60+C61+C62+C57</f>
        <v>455658.423</v>
      </c>
      <c r="D7" s="25">
        <f>C7/B7*100</f>
        <v>92.50310548592192</v>
      </c>
      <c r="E7" s="26"/>
    </row>
    <row r="8" spans="1:5" s="27" customFormat="1" ht="16.5" thickBot="1">
      <c r="A8" s="28" t="s">
        <v>2</v>
      </c>
      <c r="B8" s="29"/>
      <c r="C8" s="29"/>
      <c r="D8" s="30"/>
      <c r="E8" s="26"/>
    </row>
    <row r="9" spans="1:5" s="27" customFormat="1" ht="32.25" thickBot="1">
      <c r="A9" s="31" t="s">
        <v>3</v>
      </c>
      <c r="B9" s="32">
        <f>SUM(B11:B56)</f>
        <v>458143.81299999985</v>
      </c>
      <c r="C9" s="32">
        <f>SUM(C11:C56)</f>
        <v>423935.231</v>
      </c>
      <c r="D9" s="33">
        <f>IF(B9=0,"",C9/B9*100)</f>
        <v>92.53322187721002</v>
      </c>
      <c r="E9" s="34"/>
    </row>
    <row r="10" spans="1:4" ht="15">
      <c r="A10" s="5" t="s">
        <v>2</v>
      </c>
      <c r="B10" s="6"/>
      <c r="C10" s="6"/>
      <c r="D10" s="13"/>
    </row>
    <row r="11" spans="1:5" s="43" customFormat="1" ht="15">
      <c r="A11" s="40" t="s">
        <v>4</v>
      </c>
      <c r="B11" s="41">
        <v>348702.723</v>
      </c>
      <c r="C11" s="41">
        <v>325796.49</v>
      </c>
      <c r="D11" s="21">
        <f aca="true" t="shared" si="0" ref="D11:D62">IF(B11=0,"",C11/B11*100)</f>
        <v>93.43101401591292</v>
      </c>
      <c r="E11" s="42"/>
    </row>
    <row r="12" spans="1:4" ht="15">
      <c r="A12" s="18" t="s">
        <v>5</v>
      </c>
      <c r="B12" s="19">
        <v>26963</v>
      </c>
      <c r="C12" s="19">
        <v>24853.39</v>
      </c>
      <c r="D12" s="20">
        <f t="shared" si="0"/>
        <v>92.17590772540146</v>
      </c>
    </row>
    <row r="13" spans="1:5" s="43" customFormat="1" ht="15">
      <c r="A13" s="44" t="s">
        <v>6</v>
      </c>
      <c r="B13" s="45">
        <v>4876.2570000000005</v>
      </c>
      <c r="C13" s="45">
        <v>4918.075000000001</v>
      </c>
      <c r="D13" s="21">
        <f t="shared" si="0"/>
        <v>100.85758400346825</v>
      </c>
      <c r="E13" s="42"/>
    </row>
    <row r="14" spans="1:5" s="43" customFormat="1" ht="15">
      <c r="A14" s="44" t="s">
        <v>7</v>
      </c>
      <c r="B14" s="45">
        <v>5462.93</v>
      </c>
      <c r="C14" s="45">
        <v>6047.62</v>
      </c>
      <c r="D14" s="21">
        <f t="shared" si="0"/>
        <v>110.70286457999643</v>
      </c>
      <c r="E14" s="42"/>
    </row>
    <row r="15" spans="1:4" ht="15">
      <c r="A15" s="7" t="s">
        <v>8</v>
      </c>
      <c r="B15" s="8">
        <v>3724.66</v>
      </c>
      <c r="C15" s="8">
        <v>0</v>
      </c>
      <c r="D15" s="20">
        <f t="shared" si="0"/>
        <v>0</v>
      </c>
    </row>
    <row r="16" spans="1:5" s="43" customFormat="1" ht="15">
      <c r="A16" s="44" t="s">
        <v>9</v>
      </c>
      <c r="B16" s="45">
        <v>6130.268</v>
      </c>
      <c r="C16" s="45">
        <v>9889.08</v>
      </c>
      <c r="D16" s="21">
        <f t="shared" si="0"/>
        <v>161.31562274275774</v>
      </c>
      <c r="E16" s="42"/>
    </row>
    <row r="17" spans="1:4" ht="15">
      <c r="A17" s="7" t="s">
        <v>10</v>
      </c>
      <c r="B17" s="8">
        <v>524.578</v>
      </c>
      <c r="C17" s="8">
        <v>0</v>
      </c>
      <c r="D17" s="20">
        <f t="shared" si="0"/>
        <v>0</v>
      </c>
    </row>
    <row r="18" spans="1:4" ht="15">
      <c r="A18" s="7" t="s">
        <v>11</v>
      </c>
      <c r="B18" s="8">
        <v>17782.45</v>
      </c>
      <c r="C18" s="8">
        <v>10992.31</v>
      </c>
      <c r="D18" s="20">
        <f t="shared" si="0"/>
        <v>61.815497864467496</v>
      </c>
    </row>
    <row r="19" spans="1:4" ht="15">
      <c r="A19" s="7" t="s">
        <v>12</v>
      </c>
      <c r="B19" s="8">
        <v>6120.32</v>
      </c>
      <c r="C19" s="8">
        <v>0</v>
      </c>
      <c r="D19" s="20">
        <f t="shared" si="0"/>
        <v>0</v>
      </c>
    </row>
    <row r="20" spans="1:4" ht="15">
      <c r="A20" s="7" t="s">
        <v>13</v>
      </c>
      <c r="B20" s="8">
        <v>84.89</v>
      </c>
      <c r="C20" s="8">
        <v>19.05</v>
      </c>
      <c r="D20" s="20">
        <f t="shared" si="0"/>
        <v>22.440805748615855</v>
      </c>
    </row>
    <row r="21" spans="1:5" s="43" customFormat="1" ht="15">
      <c r="A21" s="44" t="s">
        <v>14</v>
      </c>
      <c r="B21" s="45">
        <v>111.1</v>
      </c>
      <c r="C21" s="45">
        <v>143.37</v>
      </c>
      <c r="D21" s="21">
        <f t="shared" si="0"/>
        <v>129.04590459045903</v>
      </c>
      <c r="E21" s="42"/>
    </row>
    <row r="22" spans="1:4" ht="15">
      <c r="A22" s="7" t="s">
        <v>15</v>
      </c>
      <c r="B22" s="8">
        <v>0</v>
      </c>
      <c r="C22" s="8">
        <v>0</v>
      </c>
      <c r="D22" s="21">
        <f t="shared" si="0"/>
      </c>
    </row>
    <row r="23" spans="1:4" ht="15">
      <c r="A23" s="7" t="s">
        <v>16</v>
      </c>
      <c r="B23" s="8">
        <v>1265.527</v>
      </c>
      <c r="C23" s="8">
        <v>0</v>
      </c>
      <c r="D23" s="20">
        <f t="shared" si="0"/>
        <v>0</v>
      </c>
    </row>
    <row r="24" spans="1:4" ht="15">
      <c r="A24" s="7" t="s">
        <v>42</v>
      </c>
      <c r="B24" s="8">
        <v>260.812</v>
      </c>
      <c r="C24" s="8">
        <v>0</v>
      </c>
      <c r="D24" s="20">
        <f t="shared" si="0"/>
        <v>0</v>
      </c>
    </row>
    <row r="25" spans="1:4" ht="15">
      <c r="A25" s="7" t="s">
        <v>17</v>
      </c>
      <c r="B25" s="8">
        <v>2.468</v>
      </c>
      <c r="C25" s="8">
        <v>0</v>
      </c>
      <c r="D25" s="20">
        <f t="shared" si="0"/>
        <v>0</v>
      </c>
    </row>
    <row r="26" spans="1:4" ht="15">
      <c r="A26" s="7" t="s">
        <v>18</v>
      </c>
      <c r="B26" s="8">
        <v>17.201999999999998</v>
      </c>
      <c r="C26" s="8">
        <v>13.777999999999999</v>
      </c>
      <c r="D26" s="20">
        <f t="shared" si="0"/>
        <v>80.09533775142425</v>
      </c>
    </row>
    <row r="27" spans="1:4" ht="15">
      <c r="A27" s="7" t="s">
        <v>19</v>
      </c>
      <c r="B27" s="8">
        <v>12.693999999999999</v>
      </c>
      <c r="C27" s="8">
        <v>6.1530000000000005</v>
      </c>
      <c r="D27" s="20">
        <f t="shared" si="0"/>
        <v>48.471718922325515</v>
      </c>
    </row>
    <row r="28" spans="1:4" ht="15">
      <c r="A28" s="7" t="s">
        <v>20</v>
      </c>
      <c r="B28" s="8">
        <v>10.35</v>
      </c>
      <c r="C28" s="8">
        <v>1.6489999999999998</v>
      </c>
      <c r="D28" s="20">
        <f t="shared" si="0"/>
        <v>15.932367149758452</v>
      </c>
    </row>
    <row r="29" spans="1:4" ht="15">
      <c r="A29" s="7" t="s">
        <v>44</v>
      </c>
      <c r="B29" s="8">
        <v>6.78</v>
      </c>
      <c r="C29" s="8">
        <v>0</v>
      </c>
      <c r="D29" s="20">
        <f t="shared" si="0"/>
        <v>0</v>
      </c>
    </row>
    <row r="30" spans="1:4" ht="15">
      <c r="A30" s="7" t="s">
        <v>21</v>
      </c>
      <c r="B30" s="8">
        <v>161.68</v>
      </c>
      <c r="C30" s="8">
        <v>53.64</v>
      </c>
      <c r="D30" s="20">
        <f t="shared" si="0"/>
        <v>33.17664522513607</v>
      </c>
    </row>
    <row r="31" spans="1:5" s="43" customFormat="1" ht="15">
      <c r="A31" s="44" t="s">
        <v>22</v>
      </c>
      <c r="B31" s="45">
        <v>261.43</v>
      </c>
      <c r="C31" s="45">
        <v>766.76</v>
      </c>
      <c r="D31" s="21" t="s">
        <v>53</v>
      </c>
      <c r="E31" s="42"/>
    </row>
    <row r="32" spans="1:5" s="43" customFormat="1" ht="15">
      <c r="A32" s="44" t="s">
        <v>23</v>
      </c>
      <c r="B32" s="45">
        <v>1925.47</v>
      </c>
      <c r="C32" s="45">
        <v>2790.1559999999995</v>
      </c>
      <c r="D32" s="21">
        <f t="shared" si="0"/>
        <v>144.90778874768236</v>
      </c>
      <c r="E32" s="42"/>
    </row>
    <row r="33" spans="1:4" ht="15">
      <c r="A33" s="7" t="s">
        <v>24</v>
      </c>
      <c r="B33" s="8">
        <v>399.01</v>
      </c>
      <c r="C33" s="8">
        <v>202.95</v>
      </c>
      <c r="D33" s="20">
        <f t="shared" si="0"/>
        <v>50.86338688253428</v>
      </c>
    </row>
    <row r="34" spans="1:4" ht="15">
      <c r="A34" s="7" t="s">
        <v>25</v>
      </c>
      <c r="B34" s="8">
        <v>1330.38</v>
      </c>
      <c r="C34" s="8">
        <v>1053.94</v>
      </c>
      <c r="D34" s="20">
        <f t="shared" si="0"/>
        <v>79.2209744584254</v>
      </c>
    </row>
    <row r="35" spans="1:5" s="43" customFormat="1" ht="15">
      <c r="A35" s="44" t="s">
        <v>26</v>
      </c>
      <c r="B35" s="45">
        <v>1692.63</v>
      </c>
      <c r="C35" s="45">
        <v>1841.35</v>
      </c>
      <c r="D35" s="21">
        <f t="shared" si="0"/>
        <v>108.78632660416037</v>
      </c>
      <c r="E35" s="42"/>
    </row>
    <row r="36" spans="1:5" s="43" customFormat="1" ht="15">
      <c r="A36" s="44" t="s">
        <v>27</v>
      </c>
      <c r="B36" s="45">
        <v>1521.359</v>
      </c>
      <c r="C36" s="45">
        <v>1598.84</v>
      </c>
      <c r="D36" s="21">
        <f t="shared" si="0"/>
        <v>105.09288077304568</v>
      </c>
      <c r="E36" s="42"/>
    </row>
    <row r="37" spans="1:4" ht="15">
      <c r="A37" s="7" t="s">
        <v>28</v>
      </c>
      <c r="B37" s="8">
        <v>0</v>
      </c>
      <c r="C37" s="8">
        <v>170.68</v>
      </c>
      <c r="D37" s="20">
        <f t="shared" si="0"/>
      </c>
    </row>
    <row r="38" spans="1:4" ht="15">
      <c r="A38" s="7" t="s">
        <v>45</v>
      </c>
      <c r="B38" s="8">
        <v>0.09</v>
      </c>
      <c r="C38" s="8">
        <v>0</v>
      </c>
      <c r="D38" s="20">
        <f t="shared" si="0"/>
        <v>0</v>
      </c>
    </row>
    <row r="39" spans="1:4" ht="15">
      <c r="A39" s="7" t="s">
        <v>29</v>
      </c>
      <c r="B39" s="8">
        <v>85.697</v>
      </c>
      <c r="C39" s="8">
        <v>73.16</v>
      </c>
      <c r="D39" s="20">
        <f t="shared" si="0"/>
        <v>85.37054972752838</v>
      </c>
    </row>
    <row r="40" spans="1:5" s="43" customFormat="1" ht="15">
      <c r="A40" s="44" t="s">
        <v>30</v>
      </c>
      <c r="B40" s="45">
        <v>24659.945</v>
      </c>
      <c r="C40" s="45">
        <v>27451.73</v>
      </c>
      <c r="D40" s="21">
        <f t="shared" si="0"/>
        <v>111.32113230585064</v>
      </c>
      <c r="E40" s="42"/>
    </row>
    <row r="41" spans="1:5" s="43" customFormat="1" ht="15">
      <c r="A41" s="44" t="s">
        <v>31</v>
      </c>
      <c r="B41" s="45">
        <v>943.88</v>
      </c>
      <c r="C41" s="45">
        <v>1523.82</v>
      </c>
      <c r="D41" s="21">
        <f t="shared" si="0"/>
        <v>161.4421324744671</v>
      </c>
      <c r="E41" s="42"/>
    </row>
    <row r="42" spans="1:5" s="43" customFormat="1" ht="15">
      <c r="A42" s="44" t="s">
        <v>32</v>
      </c>
      <c r="B42" s="45">
        <v>2.709</v>
      </c>
      <c r="C42" s="45">
        <v>19.616999999999997</v>
      </c>
      <c r="D42" s="21" t="s">
        <v>54</v>
      </c>
      <c r="E42" s="42"/>
    </row>
    <row r="43" spans="1:5" s="43" customFormat="1" ht="15">
      <c r="A43" s="44" t="s">
        <v>33</v>
      </c>
      <c r="B43" s="45">
        <v>310.404</v>
      </c>
      <c r="C43" s="45">
        <v>555.475</v>
      </c>
      <c r="D43" s="21">
        <f t="shared" si="0"/>
        <v>178.95226865633177</v>
      </c>
      <c r="E43" s="42"/>
    </row>
    <row r="44" spans="1:4" ht="15">
      <c r="A44" s="7" t="s">
        <v>51</v>
      </c>
      <c r="B44" s="8">
        <v>0</v>
      </c>
      <c r="C44" s="8">
        <v>213.84</v>
      </c>
      <c r="D44" s="20">
        <f t="shared" si="0"/>
      </c>
    </row>
    <row r="45" spans="1:5" s="43" customFormat="1" ht="15">
      <c r="A45" s="44" t="s">
        <v>34</v>
      </c>
      <c r="B45" s="45">
        <v>81.899</v>
      </c>
      <c r="C45" s="45">
        <v>232.47</v>
      </c>
      <c r="D45" s="21">
        <f t="shared" si="0"/>
        <v>283.8496196534756</v>
      </c>
      <c r="E45" s="42"/>
    </row>
    <row r="46" spans="1:4" ht="15">
      <c r="A46" s="7" t="s">
        <v>47</v>
      </c>
      <c r="B46" s="8">
        <v>25.87</v>
      </c>
      <c r="C46" s="8">
        <v>12.563</v>
      </c>
      <c r="D46" s="20">
        <f t="shared" si="0"/>
        <v>48.562040974101286</v>
      </c>
    </row>
    <row r="47" spans="1:5" s="43" customFormat="1" ht="15">
      <c r="A47" s="44" t="s">
        <v>35</v>
      </c>
      <c r="B47" s="46">
        <v>9.168</v>
      </c>
      <c r="C47" s="45">
        <v>19.977999999999998</v>
      </c>
      <c r="D47" s="21">
        <f t="shared" si="0"/>
        <v>217.9101221640489</v>
      </c>
      <c r="E47" s="42"/>
    </row>
    <row r="48" spans="1:5" s="43" customFormat="1" ht="15">
      <c r="A48" s="44" t="s">
        <v>36</v>
      </c>
      <c r="B48" s="45">
        <v>485.81299999999993</v>
      </c>
      <c r="C48" s="45">
        <v>698.4280000000001</v>
      </c>
      <c r="D48" s="21">
        <f t="shared" si="0"/>
        <v>143.76478192226233</v>
      </c>
      <c r="E48" s="42"/>
    </row>
    <row r="49" spans="1:5" s="43" customFormat="1" ht="15">
      <c r="A49" s="44" t="s">
        <v>37</v>
      </c>
      <c r="B49" s="45">
        <v>2.91</v>
      </c>
      <c r="C49" s="45">
        <v>153.264</v>
      </c>
      <c r="D49" s="21" t="s">
        <v>57</v>
      </c>
      <c r="E49" s="42"/>
    </row>
    <row r="50" spans="1:5" s="43" customFormat="1" ht="15">
      <c r="A50" s="44" t="s">
        <v>38</v>
      </c>
      <c r="B50" s="45">
        <v>44.18</v>
      </c>
      <c r="C50" s="45">
        <v>135.295</v>
      </c>
      <c r="D50" s="21">
        <f t="shared" si="0"/>
        <v>306.2358533272974</v>
      </c>
      <c r="E50" s="42"/>
    </row>
    <row r="51" spans="1:4" ht="15">
      <c r="A51" s="7" t="s">
        <v>48</v>
      </c>
      <c r="B51" s="8">
        <v>0</v>
      </c>
      <c r="C51" s="8">
        <v>0</v>
      </c>
      <c r="D51" s="20">
        <f t="shared" si="0"/>
      </c>
    </row>
    <row r="52" spans="1:5" s="43" customFormat="1" ht="15">
      <c r="A52" s="44" t="s">
        <v>39</v>
      </c>
      <c r="B52" s="45">
        <v>565.38</v>
      </c>
      <c r="C52" s="45">
        <v>941.2</v>
      </c>
      <c r="D52" s="21">
        <f t="shared" si="0"/>
        <v>166.47210725529732</v>
      </c>
      <c r="E52" s="42"/>
    </row>
    <row r="53" spans="1:4" ht="15">
      <c r="A53" s="7" t="s">
        <v>40</v>
      </c>
      <c r="B53" s="8">
        <v>808</v>
      </c>
      <c r="C53" s="8">
        <v>744</v>
      </c>
      <c r="D53" s="20">
        <f t="shared" si="0"/>
        <v>92.07920792079209</v>
      </c>
    </row>
    <row r="54" spans="1:4" ht="15">
      <c r="A54" s="7" t="s">
        <v>43</v>
      </c>
      <c r="B54" s="8">
        <v>0</v>
      </c>
      <c r="C54" s="8">
        <v>0</v>
      </c>
      <c r="D54" s="20">
        <f t="shared" si="0"/>
      </c>
    </row>
    <row r="55" spans="1:4" ht="15">
      <c r="A55" s="7" t="s">
        <v>49</v>
      </c>
      <c r="B55" s="8">
        <v>766.9</v>
      </c>
      <c r="C55" s="8">
        <v>0</v>
      </c>
      <c r="D55" s="20">
        <f t="shared" si="0"/>
        <v>0</v>
      </c>
    </row>
    <row r="56" spans="1:4" ht="15.75" thickBot="1">
      <c r="A56" s="7" t="s">
        <v>50</v>
      </c>
      <c r="B56" s="8">
        <v>0</v>
      </c>
      <c r="C56" s="8">
        <v>1.11</v>
      </c>
      <c r="D56" s="22">
        <f t="shared" si="0"/>
      </c>
    </row>
    <row r="57" spans="1:5" s="27" customFormat="1" ht="32.25" thickBot="1">
      <c r="A57" s="31" t="s">
        <v>58</v>
      </c>
      <c r="B57" s="32">
        <v>0</v>
      </c>
      <c r="C57" s="32">
        <v>19945.442</v>
      </c>
      <c r="D57" s="35">
        <f t="shared" si="0"/>
      </c>
      <c r="E57" s="26"/>
    </row>
    <row r="58" spans="1:5" s="27" customFormat="1" ht="32.25" thickBot="1">
      <c r="A58" s="31" t="s">
        <v>59</v>
      </c>
      <c r="B58" s="32">
        <v>13460.92</v>
      </c>
      <c r="C58" s="32">
        <v>11022.9</v>
      </c>
      <c r="D58" s="36">
        <f t="shared" si="0"/>
        <v>81.88816217613655</v>
      </c>
      <c r="E58" s="26"/>
    </row>
    <row r="59" spans="1:5" s="27" customFormat="1" ht="32.25" thickBot="1">
      <c r="A59" s="37" t="s">
        <v>60</v>
      </c>
      <c r="B59" s="38">
        <v>15296.53</v>
      </c>
      <c r="C59" s="38">
        <v>333.05</v>
      </c>
      <c r="D59" s="39">
        <f t="shared" si="0"/>
        <v>2.1772911895704445</v>
      </c>
      <c r="E59" s="26"/>
    </row>
    <row r="60" spans="1:5" s="27" customFormat="1" ht="16.5" thickBot="1">
      <c r="A60" s="37" t="s">
        <v>61</v>
      </c>
      <c r="B60" s="38">
        <v>5655.1</v>
      </c>
      <c r="C60" s="38">
        <v>0</v>
      </c>
      <c r="D60" s="39">
        <f t="shared" si="0"/>
        <v>0</v>
      </c>
      <c r="E60" s="26"/>
    </row>
    <row r="61" spans="1:5" s="27" customFormat="1" ht="16.5" thickBot="1">
      <c r="A61" s="37" t="s">
        <v>62</v>
      </c>
      <c r="B61" s="38">
        <v>30.8</v>
      </c>
      <c r="C61" s="38">
        <v>23</v>
      </c>
      <c r="D61" s="39">
        <f t="shared" si="0"/>
        <v>74.67532467532467</v>
      </c>
      <c r="E61" s="26"/>
    </row>
    <row r="62" spans="1:5" s="27" customFormat="1" ht="16.5" thickBot="1">
      <c r="A62" s="37" t="s">
        <v>63</v>
      </c>
      <c r="B62" s="38">
        <v>0</v>
      </c>
      <c r="C62" s="38">
        <v>398.8</v>
      </c>
      <c r="D62" s="39">
        <f t="shared" si="0"/>
      </c>
      <c r="E62" s="26"/>
    </row>
    <row r="63" ht="15">
      <c r="D63" s="14"/>
    </row>
    <row r="64" ht="15">
      <c r="D64" s="14"/>
    </row>
    <row r="65" ht="15">
      <c r="D65" s="14"/>
    </row>
    <row r="66" ht="15">
      <c r="D66" s="14"/>
    </row>
    <row r="67" ht="15">
      <c r="D67" s="14"/>
    </row>
    <row r="68" ht="15">
      <c r="D68" s="14"/>
    </row>
    <row r="69" ht="15">
      <c r="D69" s="14"/>
    </row>
    <row r="70" ht="15">
      <c r="D70" s="14"/>
    </row>
    <row r="71" ht="15">
      <c r="D71" s="14"/>
    </row>
    <row r="72" ht="15">
      <c r="D72" s="14"/>
    </row>
    <row r="73" ht="15">
      <c r="D73" s="14"/>
    </row>
    <row r="74" ht="15">
      <c r="D74" s="14"/>
    </row>
    <row r="75" ht="15">
      <c r="D75" s="14"/>
    </row>
    <row r="76" ht="15">
      <c r="D76" s="14"/>
    </row>
    <row r="77" ht="15">
      <c r="D77" s="14"/>
    </row>
    <row r="78" ht="15">
      <c r="D78" s="14"/>
    </row>
    <row r="79" ht="15">
      <c r="D79" s="14"/>
    </row>
    <row r="80" ht="15">
      <c r="D80" s="14"/>
    </row>
    <row r="81" ht="15">
      <c r="D81" s="14"/>
    </row>
    <row r="82" ht="15">
      <c r="D82" s="14"/>
    </row>
    <row r="83" ht="15">
      <c r="D83" s="14"/>
    </row>
    <row r="84" ht="15">
      <c r="D84" s="14"/>
    </row>
    <row r="85" ht="15">
      <c r="D85" s="14"/>
    </row>
    <row r="86" ht="15">
      <c r="D86" s="14"/>
    </row>
    <row r="87" ht="15">
      <c r="D87" s="14"/>
    </row>
    <row r="88" ht="15">
      <c r="D88" s="14"/>
    </row>
    <row r="89" ht="15">
      <c r="D89" s="14"/>
    </row>
    <row r="90" ht="15">
      <c r="D90" s="14"/>
    </row>
    <row r="91" ht="15">
      <c r="D91" s="14"/>
    </row>
    <row r="92" ht="15">
      <c r="D92" s="14"/>
    </row>
    <row r="93" ht="15">
      <c r="D93" s="14"/>
    </row>
    <row r="94" ht="15">
      <c r="D94" s="14"/>
    </row>
    <row r="95" ht="15">
      <c r="D95" s="14"/>
    </row>
    <row r="96" ht="15">
      <c r="D96" s="14"/>
    </row>
    <row r="97" ht="15">
      <c r="D97" s="14"/>
    </row>
    <row r="98" ht="15">
      <c r="D98" s="14"/>
    </row>
    <row r="99" ht="15">
      <c r="D99" s="14"/>
    </row>
    <row r="100" ht="15">
      <c r="D100" s="14"/>
    </row>
    <row r="101" ht="15">
      <c r="D101" s="14"/>
    </row>
    <row r="102" ht="15">
      <c r="D102" s="14"/>
    </row>
    <row r="103" ht="15">
      <c r="D103" s="14"/>
    </row>
    <row r="104" ht="15">
      <c r="D104" s="14"/>
    </row>
    <row r="105" ht="15">
      <c r="D105" s="14"/>
    </row>
    <row r="106" ht="15">
      <c r="D106" s="14"/>
    </row>
    <row r="107" ht="15">
      <c r="D107" s="14"/>
    </row>
    <row r="108" ht="15">
      <c r="D108" s="14"/>
    </row>
    <row r="109" ht="15">
      <c r="D109" s="14"/>
    </row>
    <row r="110" ht="15">
      <c r="D110" s="14"/>
    </row>
    <row r="111" ht="15">
      <c r="D111" s="14"/>
    </row>
    <row r="112" ht="15">
      <c r="D112" s="14"/>
    </row>
    <row r="113" ht="15">
      <c r="D113" s="14"/>
    </row>
    <row r="114" ht="15">
      <c r="D114" s="14"/>
    </row>
    <row r="115" ht="15">
      <c r="D115" s="14"/>
    </row>
    <row r="116" ht="15">
      <c r="D116" s="14"/>
    </row>
    <row r="117" ht="15">
      <c r="D117" s="14"/>
    </row>
    <row r="118" ht="15">
      <c r="D118" s="14"/>
    </row>
    <row r="119" ht="15">
      <c r="D119" s="14"/>
    </row>
    <row r="120" ht="15">
      <c r="D120" s="14"/>
    </row>
    <row r="121" ht="15">
      <c r="D121" s="14"/>
    </row>
    <row r="122" ht="15">
      <c r="D122" s="14"/>
    </row>
    <row r="123" ht="15">
      <c r="D123" s="14"/>
    </row>
    <row r="124" ht="15">
      <c r="D124" s="14"/>
    </row>
    <row r="125" ht="15">
      <c r="D125" s="14"/>
    </row>
    <row r="126" ht="15">
      <c r="D126" s="14"/>
    </row>
    <row r="127" ht="15">
      <c r="D127" s="14"/>
    </row>
    <row r="128" ht="15">
      <c r="D128" s="14"/>
    </row>
    <row r="129" ht="15">
      <c r="D129" s="14"/>
    </row>
    <row r="130" ht="15">
      <c r="D130" s="14"/>
    </row>
    <row r="131" ht="15">
      <c r="D131" s="14"/>
    </row>
    <row r="132" ht="15">
      <c r="D132" s="14"/>
    </row>
    <row r="133" ht="15">
      <c r="D133" s="14"/>
    </row>
    <row r="134" ht="15">
      <c r="D134" s="14"/>
    </row>
    <row r="135" ht="15">
      <c r="D135" s="14"/>
    </row>
    <row r="136" ht="15">
      <c r="D136" s="14"/>
    </row>
    <row r="137" ht="15">
      <c r="D137" s="14"/>
    </row>
    <row r="138" ht="15">
      <c r="D138" s="14"/>
    </row>
    <row r="139" ht="15">
      <c r="D139" s="14"/>
    </row>
    <row r="140" ht="15">
      <c r="D140" s="14"/>
    </row>
  </sheetData>
  <mergeCells count="3">
    <mergeCell ref="A5:A6"/>
    <mergeCell ref="A3:D3"/>
    <mergeCell ref="B5:D5"/>
  </mergeCells>
  <printOptions/>
  <pageMargins left="0.75" right="0.4" top="0.17" bottom="0.17" header="0.43" footer="0.17"/>
  <pageSetup horizontalDpi="600" verticalDpi="600" orientation="portrait" paperSize="9" scale="7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zhabiko_ay</dc:creator>
  <cp:keywords/>
  <dc:description/>
  <cp:lastModifiedBy>Ksenya Pisareva</cp:lastModifiedBy>
  <cp:lastPrinted>2009-11-10T01:55:05Z</cp:lastPrinted>
  <dcterms:created xsi:type="dcterms:W3CDTF">2006-01-16T07:40:22Z</dcterms:created>
  <dcterms:modified xsi:type="dcterms:W3CDTF">2009-12-01T01:32:33Z</dcterms:modified>
  <cp:category/>
  <cp:version/>
  <cp:contentType/>
  <cp:contentStatus/>
</cp:coreProperties>
</file>